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3040" windowHeight="8490"/>
  </bookViews>
  <sheets>
    <sheet name="工作表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G2" i="2" s="1"/>
  <c r="F3" i="2"/>
  <c r="G3" i="2"/>
  <c r="F4" i="2"/>
  <c r="G4" i="2" s="1"/>
  <c r="F5" i="2"/>
  <c r="G5" i="2"/>
  <c r="F6" i="2"/>
  <c r="G6" i="2"/>
  <c r="F7" i="2"/>
  <c r="G7" i="2" s="1"/>
  <c r="F8" i="2"/>
  <c r="G8" i="2"/>
  <c r="F9" i="2"/>
  <c r="G9" i="2"/>
  <c r="F10" i="2"/>
  <c r="G10" i="2" s="1"/>
  <c r="F11" i="2"/>
  <c r="G11" i="2"/>
  <c r="F12" i="2"/>
  <c r="G12" i="2"/>
  <c r="F13" i="2"/>
  <c r="G13" i="2" s="1"/>
  <c r="F14" i="2"/>
  <c r="G14" i="2"/>
  <c r="F15" i="2"/>
  <c r="G15" i="2"/>
  <c r="F16" i="2"/>
  <c r="G16" i="2" s="1"/>
  <c r="F17" i="2"/>
  <c r="G17" i="2"/>
  <c r="F18" i="2"/>
  <c r="G18" i="2"/>
  <c r="F19" i="2"/>
  <c r="G19" i="2" s="1"/>
  <c r="F20" i="2"/>
  <c r="G20" i="2"/>
  <c r="F21" i="2"/>
  <c r="G21" i="2"/>
  <c r="F22" i="2"/>
  <c r="G22" i="2" s="1"/>
  <c r="F23" i="2"/>
  <c r="G23" i="2"/>
  <c r="F24" i="2"/>
  <c r="G24" i="2"/>
  <c r="F25" i="2"/>
  <c r="G25" i="2" s="1"/>
  <c r="F26" i="2"/>
  <c r="G26" i="2"/>
  <c r="F27" i="2"/>
  <c r="G27" i="2"/>
  <c r="F28" i="2"/>
  <c r="G28" i="2" s="1"/>
  <c r="F29" i="2"/>
  <c r="G29" i="2"/>
  <c r="F30" i="2"/>
  <c r="G30" i="2"/>
  <c r="F31" i="2"/>
  <c r="G31" i="2" s="1"/>
  <c r="F32" i="2"/>
  <c r="G32" i="2"/>
  <c r="F33" i="2"/>
  <c r="G33" i="2"/>
  <c r="F34" i="2"/>
  <c r="G34" i="2" s="1"/>
  <c r="F35" i="2"/>
  <c r="G35" i="2"/>
  <c r="F36" i="2"/>
  <c r="G36" i="2"/>
  <c r="F37" i="2"/>
  <c r="G37" i="2" s="1"/>
  <c r="F38" i="2"/>
  <c r="G38" i="2"/>
  <c r="F39" i="2"/>
  <c r="G39" i="2"/>
  <c r="F40" i="2"/>
  <c r="G40" i="2" s="1"/>
  <c r="F41" i="2"/>
  <c r="G41" i="2"/>
  <c r="F42" i="2"/>
  <c r="G42" i="2"/>
  <c r="F43" i="2"/>
  <c r="G43" i="2" s="1"/>
  <c r="F44" i="2"/>
  <c r="G44" i="2"/>
  <c r="F45" i="2"/>
  <c r="G45" i="2"/>
  <c r="F46" i="2"/>
  <c r="G46" i="2" s="1"/>
  <c r="F47" i="2"/>
  <c r="G47" i="2"/>
  <c r="F48" i="2"/>
  <c r="G48" i="2"/>
  <c r="F49" i="2"/>
  <c r="G49" i="2" s="1"/>
  <c r="F50" i="2"/>
  <c r="G50" i="2"/>
  <c r="F51" i="2"/>
  <c r="G51" i="2"/>
  <c r="F52" i="2"/>
  <c r="G52" i="2" s="1"/>
  <c r="F53" i="2"/>
  <c r="G53" i="2"/>
  <c r="F54" i="2"/>
  <c r="G54" i="2"/>
  <c r="F55" i="2"/>
  <c r="G55" i="2" s="1"/>
  <c r="F56" i="2"/>
  <c r="G56" i="2"/>
  <c r="F57" i="2"/>
  <c r="G57" i="2"/>
  <c r="F58" i="2"/>
  <c r="G58" i="2" s="1"/>
  <c r="F59" i="2"/>
  <c r="G59" i="2"/>
  <c r="F60" i="2"/>
  <c r="G60" i="2"/>
</calcChain>
</file>

<file path=xl/sharedStrings.xml><?xml version="1.0" encoding="utf-8"?>
<sst xmlns="http://schemas.openxmlformats.org/spreadsheetml/2006/main" count="185" uniqueCount="86">
  <si>
    <t>學號</t>
    <phoneticPr fontId="1" type="noConversion"/>
  </si>
  <si>
    <t>項目</t>
    <phoneticPr fontId="1" type="noConversion"/>
  </si>
  <si>
    <t>入住</t>
    <phoneticPr fontId="1" type="noConversion"/>
  </si>
  <si>
    <t>天數</t>
    <phoneticPr fontId="1" type="noConversion"/>
  </si>
  <si>
    <t>104312152</t>
    <phoneticPr fontId="1" type="noConversion"/>
  </si>
  <si>
    <t>科系</t>
    <phoneticPr fontId="1" type="noConversion"/>
  </si>
  <si>
    <t>離宿</t>
    <phoneticPr fontId="1" type="noConversion"/>
  </si>
  <si>
    <t>金額</t>
    <phoneticPr fontId="1" type="noConversion"/>
  </si>
  <si>
    <t>醫技</t>
    <phoneticPr fontId="1" type="noConversion"/>
  </si>
  <si>
    <t>醫學</t>
    <phoneticPr fontId="1" type="noConversion"/>
  </si>
  <si>
    <t>實習</t>
    <phoneticPr fontId="1" type="noConversion"/>
  </si>
  <si>
    <t>備註</t>
    <phoneticPr fontId="1" type="noConversion"/>
  </si>
  <si>
    <t>103311131</t>
    <phoneticPr fontId="1" type="noConversion"/>
  </si>
  <si>
    <t>103311118</t>
    <phoneticPr fontId="1" type="noConversion"/>
  </si>
  <si>
    <t>醫學</t>
    <phoneticPr fontId="1" type="noConversion"/>
  </si>
  <si>
    <t>103311117</t>
    <phoneticPr fontId="1" type="noConversion"/>
  </si>
  <si>
    <t>103311126</t>
    <phoneticPr fontId="1" type="noConversion"/>
  </si>
  <si>
    <t>103311126</t>
    <phoneticPr fontId="1" type="noConversion"/>
  </si>
  <si>
    <t>103311155</t>
    <phoneticPr fontId="1" type="noConversion"/>
  </si>
  <si>
    <t>103311127</t>
    <phoneticPr fontId="1" type="noConversion"/>
  </si>
  <si>
    <t>103311153</t>
    <phoneticPr fontId="1" type="noConversion"/>
  </si>
  <si>
    <t>103311106</t>
    <phoneticPr fontId="1" type="noConversion"/>
  </si>
  <si>
    <t>103311141</t>
    <phoneticPr fontId="1" type="noConversion"/>
  </si>
  <si>
    <t>103311113</t>
    <phoneticPr fontId="1" type="noConversion"/>
  </si>
  <si>
    <t>103311101</t>
    <phoneticPr fontId="1" type="noConversion"/>
  </si>
  <si>
    <t>103311107</t>
    <phoneticPr fontId="1" type="noConversion"/>
  </si>
  <si>
    <t>103311159</t>
    <phoneticPr fontId="1" type="noConversion"/>
  </si>
  <si>
    <t>103311137</t>
    <phoneticPr fontId="1" type="noConversion"/>
  </si>
  <si>
    <t>103311110</t>
    <phoneticPr fontId="1" type="noConversion"/>
  </si>
  <si>
    <t>103311109</t>
    <phoneticPr fontId="1" type="noConversion"/>
  </si>
  <si>
    <t>103311151</t>
    <phoneticPr fontId="1" type="noConversion"/>
  </si>
  <si>
    <t>103311132</t>
    <phoneticPr fontId="1" type="noConversion"/>
  </si>
  <si>
    <t>103311108</t>
    <phoneticPr fontId="1" type="noConversion"/>
  </si>
  <si>
    <t>103311144</t>
    <phoneticPr fontId="1" type="noConversion"/>
  </si>
  <si>
    <t>103311138</t>
    <phoneticPr fontId="1" type="noConversion"/>
  </si>
  <si>
    <t>103311157</t>
    <phoneticPr fontId="1" type="noConversion"/>
  </si>
  <si>
    <t>103311122</t>
    <phoneticPr fontId="1" type="noConversion"/>
  </si>
  <si>
    <t>103311104</t>
    <phoneticPr fontId="1" type="noConversion"/>
  </si>
  <si>
    <t>106514130</t>
    <phoneticPr fontId="1" type="noConversion"/>
  </si>
  <si>
    <t>專案</t>
    <phoneticPr fontId="1" type="noConversion"/>
  </si>
  <si>
    <t>104311119</t>
    <phoneticPr fontId="1" type="noConversion"/>
  </si>
  <si>
    <t>專案</t>
    <phoneticPr fontId="1" type="noConversion"/>
  </si>
  <si>
    <t>104311119</t>
    <phoneticPr fontId="1" type="noConversion"/>
  </si>
  <si>
    <t>104311119</t>
    <phoneticPr fontId="1" type="noConversion"/>
  </si>
  <si>
    <t>105313124</t>
    <phoneticPr fontId="1" type="noConversion"/>
  </si>
  <si>
    <t>104316228</t>
    <phoneticPr fontId="1" type="noConversion"/>
  </si>
  <si>
    <t>104316228</t>
    <phoneticPr fontId="1" type="noConversion"/>
  </si>
  <si>
    <t>104515139</t>
    <phoneticPr fontId="1" type="noConversion"/>
  </si>
  <si>
    <t>105312107</t>
    <phoneticPr fontId="1" type="noConversion"/>
  </si>
  <si>
    <t>實習</t>
    <phoneticPr fontId="1" type="noConversion"/>
  </si>
  <si>
    <t>104512146</t>
    <phoneticPr fontId="1" type="noConversion"/>
  </si>
  <si>
    <t>104512147</t>
    <phoneticPr fontId="1" type="noConversion"/>
  </si>
  <si>
    <t>104512149</t>
    <phoneticPr fontId="1" type="noConversion"/>
  </si>
  <si>
    <t>104514142</t>
    <phoneticPr fontId="1" type="noConversion"/>
  </si>
  <si>
    <t>104515143</t>
    <phoneticPr fontId="1" type="noConversion"/>
  </si>
  <si>
    <t>106324125</t>
    <phoneticPr fontId="1" type="noConversion"/>
  </si>
  <si>
    <t>104712151</t>
    <phoneticPr fontId="1" type="noConversion"/>
  </si>
  <si>
    <t>104712154</t>
    <phoneticPr fontId="1" type="noConversion"/>
  </si>
  <si>
    <t>106726109</t>
    <phoneticPr fontId="1" type="noConversion"/>
  </si>
  <si>
    <t>104512158</t>
    <phoneticPr fontId="1" type="noConversion"/>
  </si>
  <si>
    <t>106315135</t>
    <phoneticPr fontId="1" type="noConversion"/>
  </si>
  <si>
    <t>護理</t>
    <phoneticPr fontId="1" type="noConversion"/>
  </si>
  <si>
    <t>105526106</t>
    <phoneticPr fontId="1" type="noConversion"/>
  </si>
  <si>
    <t>宗研所</t>
    <phoneticPr fontId="1" type="noConversion"/>
  </si>
  <si>
    <t>104526109</t>
    <phoneticPr fontId="1" type="noConversion"/>
  </si>
  <si>
    <t>106512152</t>
    <phoneticPr fontId="1" type="noConversion"/>
  </si>
  <si>
    <t>專案</t>
    <phoneticPr fontId="1" type="noConversion"/>
  </si>
  <si>
    <t>107972101</t>
    <phoneticPr fontId="1" type="noConversion"/>
  </si>
  <si>
    <t>分遺</t>
    <phoneticPr fontId="1" type="noConversion"/>
  </si>
  <si>
    <t>104324108</t>
    <phoneticPr fontId="1" type="noConversion"/>
  </si>
  <si>
    <t>公衛所</t>
    <phoneticPr fontId="1" type="noConversion"/>
  </si>
  <si>
    <t>105312153</t>
    <phoneticPr fontId="1" type="noConversion"/>
  </si>
  <si>
    <t>106323103</t>
    <phoneticPr fontId="1" type="noConversion"/>
  </si>
  <si>
    <t>醫技碩</t>
    <phoneticPr fontId="1" type="noConversion"/>
  </si>
  <si>
    <t>106313121</t>
    <phoneticPr fontId="1" type="noConversion"/>
  </si>
  <si>
    <t>公衛</t>
    <phoneticPr fontId="1" type="noConversion"/>
  </si>
  <si>
    <t>醫資碩</t>
    <phoneticPr fontId="1" type="noConversion"/>
  </si>
  <si>
    <t>醫資碩</t>
    <phoneticPr fontId="1" type="noConversion"/>
  </si>
  <si>
    <t>東語</t>
    <phoneticPr fontId="1" type="noConversion"/>
  </si>
  <si>
    <t>英美</t>
    <phoneticPr fontId="1" type="noConversion"/>
  </si>
  <si>
    <t>醫技</t>
    <phoneticPr fontId="1" type="noConversion"/>
  </si>
  <si>
    <t>傳播</t>
    <phoneticPr fontId="1" type="noConversion"/>
  </si>
  <si>
    <t>公衛碩</t>
    <phoneticPr fontId="1" type="noConversion"/>
  </si>
  <si>
    <t>分遺</t>
    <phoneticPr fontId="1" type="noConversion"/>
  </si>
  <si>
    <t>分遺</t>
    <phoneticPr fontId="1" type="noConversion"/>
  </si>
  <si>
    <t>生科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</si>
</sst>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workbookViewId="0">
      <selection activeCell="K11" sqref="K11"/>
    </sheetView>
  </sheetViews>
  <sheetFormatPr defaultRowHeight="16.5" x14ac:dyDescent="0.25"/>
  <cols>
    <col min="1" max="1" width="18.375" style="1" customWidth="1"/>
    <col min="2" max="2" width="10.125" style="3" customWidth="1"/>
    <col min="3" max="3" width="8.125" style="3" customWidth="1"/>
    <col min="4" max="5" width="12.875" style="2" customWidth="1"/>
    <col min="6" max="6" width="9" style="3"/>
    <col min="7" max="7" width="10.5" style="3" customWidth="1"/>
    <col min="8" max="8" width="11.625" bestFit="1" customWidth="1"/>
  </cols>
  <sheetData>
    <row r="1" spans="1:8" x14ac:dyDescent="0.25">
      <c r="A1" s="1" t="s">
        <v>0</v>
      </c>
      <c r="B1" s="3" t="s">
        <v>5</v>
      </c>
      <c r="C1" s="3" t="s">
        <v>1</v>
      </c>
      <c r="D1" s="2" t="s">
        <v>2</v>
      </c>
      <c r="E1" s="2" t="s">
        <v>6</v>
      </c>
      <c r="F1" s="3" t="s">
        <v>3</v>
      </c>
      <c r="G1" s="3" t="s">
        <v>7</v>
      </c>
      <c r="H1" s="3" t="s">
        <v>11</v>
      </c>
    </row>
    <row r="2" spans="1:8" x14ac:dyDescent="0.25">
      <c r="A2" s="1" t="s">
        <v>24</v>
      </c>
      <c r="B2" s="3" t="s">
        <v>14</v>
      </c>
      <c r="C2" s="3" t="s">
        <v>10</v>
      </c>
      <c r="D2" s="2">
        <v>43640</v>
      </c>
      <c r="E2" s="2">
        <v>43644</v>
      </c>
      <c r="F2" s="3">
        <f t="shared" ref="F2:F33" si="0">E2-D2</f>
        <v>4</v>
      </c>
      <c r="G2" s="3">
        <f t="shared" ref="G2:G31" si="1">F2*IF(C2="實習",85,IF(F2,IF(F2&gt;=30,110,125)))</f>
        <v>340</v>
      </c>
    </row>
    <row r="3" spans="1:8" x14ac:dyDescent="0.25">
      <c r="A3" s="1" t="s">
        <v>24</v>
      </c>
      <c r="B3" s="3" t="s">
        <v>14</v>
      </c>
      <c r="C3" s="3" t="s">
        <v>10</v>
      </c>
      <c r="D3" s="2">
        <v>43653</v>
      </c>
      <c r="E3" s="2">
        <v>43680</v>
      </c>
      <c r="F3" s="3">
        <f t="shared" si="0"/>
        <v>27</v>
      </c>
      <c r="G3" s="3">
        <f t="shared" si="1"/>
        <v>2295</v>
      </c>
    </row>
    <row r="4" spans="1:8" x14ac:dyDescent="0.25">
      <c r="A4" s="1" t="s">
        <v>37</v>
      </c>
      <c r="B4" s="3" t="s">
        <v>14</v>
      </c>
      <c r="C4" s="3" t="s">
        <v>10</v>
      </c>
      <c r="D4" s="2">
        <v>43640</v>
      </c>
      <c r="E4" s="2">
        <v>43680</v>
      </c>
      <c r="F4" s="3">
        <f t="shared" si="0"/>
        <v>40</v>
      </c>
      <c r="G4" s="3">
        <f t="shared" si="1"/>
        <v>3400</v>
      </c>
    </row>
    <row r="5" spans="1:8" x14ac:dyDescent="0.25">
      <c r="A5" s="1" t="s">
        <v>21</v>
      </c>
      <c r="B5" s="3" t="s">
        <v>14</v>
      </c>
      <c r="C5" s="3" t="s">
        <v>10</v>
      </c>
      <c r="D5" s="2">
        <v>43672</v>
      </c>
      <c r="E5" s="2">
        <v>43680</v>
      </c>
      <c r="F5" s="3">
        <f t="shared" si="0"/>
        <v>8</v>
      </c>
      <c r="G5" s="3">
        <f t="shared" si="1"/>
        <v>680</v>
      </c>
    </row>
    <row r="6" spans="1:8" x14ac:dyDescent="0.25">
      <c r="A6" s="1" t="s">
        <v>25</v>
      </c>
      <c r="B6" s="3" t="s">
        <v>14</v>
      </c>
      <c r="C6" s="3" t="s">
        <v>10</v>
      </c>
      <c r="D6" s="2">
        <v>43646</v>
      </c>
      <c r="E6" s="2">
        <v>43678</v>
      </c>
      <c r="F6" s="3">
        <f t="shared" si="0"/>
        <v>32</v>
      </c>
      <c r="G6" s="3">
        <f t="shared" si="1"/>
        <v>2720</v>
      </c>
    </row>
    <row r="7" spans="1:8" x14ac:dyDescent="0.25">
      <c r="A7" s="1" t="s">
        <v>32</v>
      </c>
      <c r="B7" s="3" t="s">
        <v>14</v>
      </c>
      <c r="C7" s="3" t="s">
        <v>10</v>
      </c>
      <c r="D7" s="2">
        <v>43672</v>
      </c>
      <c r="E7" s="2">
        <v>43680</v>
      </c>
      <c r="F7" s="3">
        <f t="shared" si="0"/>
        <v>8</v>
      </c>
      <c r="G7" s="3">
        <f t="shared" si="1"/>
        <v>680</v>
      </c>
    </row>
    <row r="8" spans="1:8" x14ac:dyDescent="0.25">
      <c r="A8" s="1" t="s">
        <v>29</v>
      </c>
      <c r="B8" s="3" t="s">
        <v>14</v>
      </c>
      <c r="C8" s="3" t="s">
        <v>10</v>
      </c>
      <c r="D8" s="2">
        <v>43667</v>
      </c>
      <c r="E8" s="2">
        <v>43672</v>
      </c>
      <c r="F8" s="3">
        <f t="shared" si="0"/>
        <v>5</v>
      </c>
      <c r="G8" s="3">
        <f t="shared" si="1"/>
        <v>425</v>
      </c>
    </row>
    <row r="9" spans="1:8" x14ac:dyDescent="0.25">
      <c r="A9" s="1" t="s">
        <v>29</v>
      </c>
      <c r="B9" s="3" t="s">
        <v>14</v>
      </c>
      <c r="C9" s="3" t="s">
        <v>10</v>
      </c>
      <c r="D9" s="2">
        <v>43640</v>
      </c>
      <c r="E9" s="2">
        <v>43658</v>
      </c>
      <c r="F9" s="3">
        <f t="shared" si="0"/>
        <v>18</v>
      </c>
      <c r="G9" s="3">
        <f t="shared" si="1"/>
        <v>1530</v>
      </c>
    </row>
    <row r="10" spans="1:8" x14ac:dyDescent="0.25">
      <c r="A10" s="1" t="s">
        <v>28</v>
      </c>
      <c r="B10" s="3" t="s">
        <v>14</v>
      </c>
      <c r="C10" s="3" t="s">
        <v>10</v>
      </c>
      <c r="D10" s="2">
        <v>43640</v>
      </c>
      <c r="E10" s="2">
        <v>43672</v>
      </c>
      <c r="F10" s="3">
        <f t="shared" si="0"/>
        <v>32</v>
      </c>
      <c r="G10" s="3">
        <f t="shared" si="1"/>
        <v>2720</v>
      </c>
    </row>
    <row r="11" spans="1:8" x14ac:dyDescent="0.25">
      <c r="A11" s="1" t="s">
        <v>23</v>
      </c>
      <c r="B11" s="3" t="s">
        <v>14</v>
      </c>
      <c r="C11" s="3" t="s">
        <v>10</v>
      </c>
      <c r="D11" s="2">
        <v>43673</v>
      </c>
      <c r="E11" s="2">
        <v>43680</v>
      </c>
      <c r="F11" s="3">
        <f t="shared" si="0"/>
        <v>7</v>
      </c>
      <c r="G11" s="3">
        <f t="shared" si="1"/>
        <v>595</v>
      </c>
    </row>
    <row r="12" spans="1:8" x14ac:dyDescent="0.25">
      <c r="A12" s="1" t="s">
        <v>23</v>
      </c>
      <c r="B12" s="3" t="s">
        <v>14</v>
      </c>
      <c r="C12" s="3" t="s">
        <v>10</v>
      </c>
      <c r="D12" s="2">
        <v>43640</v>
      </c>
      <c r="E12" s="2">
        <v>43646</v>
      </c>
      <c r="F12" s="3">
        <f t="shared" si="0"/>
        <v>6</v>
      </c>
      <c r="G12" s="3">
        <f t="shared" si="1"/>
        <v>510</v>
      </c>
    </row>
    <row r="13" spans="1:8" x14ac:dyDescent="0.25">
      <c r="A13" s="1" t="s">
        <v>15</v>
      </c>
      <c r="B13" s="3" t="s">
        <v>14</v>
      </c>
      <c r="C13" s="3" t="s">
        <v>10</v>
      </c>
      <c r="D13" s="2">
        <v>43640</v>
      </c>
      <c r="E13" s="2">
        <v>43646</v>
      </c>
      <c r="F13" s="3">
        <f t="shared" si="0"/>
        <v>6</v>
      </c>
      <c r="G13" s="3">
        <f t="shared" si="1"/>
        <v>510</v>
      </c>
    </row>
    <row r="14" spans="1:8" x14ac:dyDescent="0.25">
      <c r="A14" s="1" t="s">
        <v>15</v>
      </c>
      <c r="B14" s="3" t="s">
        <v>14</v>
      </c>
      <c r="C14" s="3" t="s">
        <v>10</v>
      </c>
      <c r="D14" s="2">
        <v>43658</v>
      </c>
      <c r="E14" s="2">
        <v>43680</v>
      </c>
      <c r="F14" s="3">
        <f t="shared" si="0"/>
        <v>22</v>
      </c>
      <c r="G14" s="3">
        <f t="shared" si="1"/>
        <v>1870</v>
      </c>
    </row>
    <row r="15" spans="1:8" x14ac:dyDescent="0.25">
      <c r="A15" s="1" t="s">
        <v>13</v>
      </c>
      <c r="B15" s="3" t="s">
        <v>14</v>
      </c>
      <c r="C15" s="3" t="s">
        <v>10</v>
      </c>
      <c r="D15" s="2">
        <v>43672</v>
      </c>
      <c r="E15" s="2">
        <v>43680</v>
      </c>
      <c r="F15" s="3">
        <f t="shared" si="0"/>
        <v>8</v>
      </c>
      <c r="G15" s="3">
        <f t="shared" si="1"/>
        <v>680</v>
      </c>
    </row>
    <row r="16" spans="1:8" x14ac:dyDescent="0.25">
      <c r="A16" s="1" t="s">
        <v>36</v>
      </c>
      <c r="B16" s="3" t="s">
        <v>14</v>
      </c>
      <c r="C16" s="3" t="s">
        <v>10</v>
      </c>
      <c r="D16" s="2">
        <v>43640</v>
      </c>
      <c r="E16" s="2">
        <v>43680</v>
      </c>
      <c r="F16" s="3">
        <f t="shared" si="0"/>
        <v>40</v>
      </c>
      <c r="G16" s="3">
        <f t="shared" si="1"/>
        <v>3400</v>
      </c>
    </row>
    <row r="17" spans="1:7" x14ac:dyDescent="0.25">
      <c r="A17" s="1" t="s">
        <v>16</v>
      </c>
      <c r="B17" s="3" t="s">
        <v>14</v>
      </c>
      <c r="C17" s="3" t="s">
        <v>10</v>
      </c>
      <c r="D17" s="2">
        <v>43674</v>
      </c>
      <c r="E17" s="2">
        <v>43681</v>
      </c>
      <c r="F17" s="3">
        <f t="shared" si="0"/>
        <v>7</v>
      </c>
      <c r="G17" s="3">
        <f t="shared" si="1"/>
        <v>595</v>
      </c>
    </row>
    <row r="18" spans="1:7" x14ac:dyDescent="0.25">
      <c r="A18" s="1" t="s">
        <v>17</v>
      </c>
      <c r="B18" s="3" t="s">
        <v>14</v>
      </c>
      <c r="C18" s="3" t="s">
        <v>10</v>
      </c>
      <c r="D18" s="2">
        <v>43640</v>
      </c>
      <c r="E18" s="2">
        <v>43645</v>
      </c>
      <c r="F18" s="3">
        <f t="shared" si="0"/>
        <v>5</v>
      </c>
      <c r="G18" s="3">
        <f t="shared" si="1"/>
        <v>425</v>
      </c>
    </row>
    <row r="19" spans="1:7" x14ac:dyDescent="0.25">
      <c r="A19" s="1" t="s">
        <v>19</v>
      </c>
      <c r="B19" s="3" t="s">
        <v>14</v>
      </c>
      <c r="C19" s="3" t="s">
        <v>10</v>
      </c>
      <c r="D19" s="2">
        <v>43640</v>
      </c>
      <c r="E19" s="2">
        <v>43673</v>
      </c>
      <c r="F19" s="3">
        <f t="shared" si="0"/>
        <v>33</v>
      </c>
      <c r="G19" s="3">
        <f t="shared" si="1"/>
        <v>2805</v>
      </c>
    </row>
    <row r="20" spans="1:7" x14ac:dyDescent="0.25">
      <c r="A20" s="1" t="s">
        <v>12</v>
      </c>
      <c r="B20" s="3" t="s">
        <v>14</v>
      </c>
      <c r="C20" s="3" t="s">
        <v>10</v>
      </c>
      <c r="D20" s="2">
        <v>43644</v>
      </c>
      <c r="E20" s="2">
        <v>43680</v>
      </c>
      <c r="F20" s="3">
        <f t="shared" si="0"/>
        <v>36</v>
      </c>
      <c r="G20" s="3">
        <f t="shared" si="1"/>
        <v>3060</v>
      </c>
    </row>
    <row r="21" spans="1:7" x14ac:dyDescent="0.25">
      <c r="A21" s="1" t="s">
        <v>31</v>
      </c>
      <c r="B21" s="3" t="s">
        <v>14</v>
      </c>
      <c r="C21" s="3" t="s">
        <v>10</v>
      </c>
      <c r="D21" s="2">
        <v>43640</v>
      </c>
      <c r="E21" s="2">
        <v>43680</v>
      </c>
      <c r="F21" s="3">
        <f t="shared" si="0"/>
        <v>40</v>
      </c>
      <c r="G21" s="3">
        <f t="shared" si="1"/>
        <v>3400</v>
      </c>
    </row>
    <row r="22" spans="1:7" x14ac:dyDescent="0.25">
      <c r="A22" s="1" t="s">
        <v>27</v>
      </c>
      <c r="B22" s="3" t="s">
        <v>14</v>
      </c>
      <c r="C22" s="3" t="s">
        <v>10</v>
      </c>
      <c r="D22" s="2">
        <v>43640</v>
      </c>
      <c r="E22" s="2">
        <v>43674</v>
      </c>
      <c r="F22" s="3">
        <f t="shared" si="0"/>
        <v>34</v>
      </c>
      <c r="G22" s="3">
        <f t="shared" si="1"/>
        <v>2890</v>
      </c>
    </row>
    <row r="23" spans="1:7" x14ac:dyDescent="0.25">
      <c r="A23" s="1" t="s">
        <v>34</v>
      </c>
      <c r="B23" s="3" t="s">
        <v>14</v>
      </c>
      <c r="C23" s="3" t="s">
        <v>10</v>
      </c>
      <c r="D23" s="2">
        <v>43646</v>
      </c>
      <c r="E23" s="2">
        <v>43680</v>
      </c>
      <c r="F23" s="3">
        <f t="shared" si="0"/>
        <v>34</v>
      </c>
      <c r="G23" s="3">
        <f t="shared" si="1"/>
        <v>2890</v>
      </c>
    </row>
    <row r="24" spans="1:7" x14ac:dyDescent="0.25">
      <c r="A24" s="1" t="s">
        <v>22</v>
      </c>
      <c r="B24" s="3" t="s">
        <v>14</v>
      </c>
      <c r="C24" s="3" t="s">
        <v>10</v>
      </c>
      <c r="D24" s="2">
        <v>43646</v>
      </c>
      <c r="E24" s="2">
        <v>43680</v>
      </c>
      <c r="F24" s="3">
        <f t="shared" si="0"/>
        <v>34</v>
      </c>
      <c r="G24" s="3">
        <f t="shared" si="1"/>
        <v>2890</v>
      </c>
    </row>
    <row r="25" spans="1:7" x14ac:dyDescent="0.25">
      <c r="A25" s="1" t="s">
        <v>33</v>
      </c>
      <c r="B25" s="3" t="s">
        <v>14</v>
      </c>
      <c r="C25" s="3" t="s">
        <v>10</v>
      </c>
      <c r="D25" s="2">
        <v>43672</v>
      </c>
      <c r="E25" s="2">
        <v>43680</v>
      </c>
      <c r="F25" s="3">
        <f t="shared" si="0"/>
        <v>8</v>
      </c>
      <c r="G25" s="3">
        <f t="shared" si="1"/>
        <v>680</v>
      </c>
    </row>
    <row r="26" spans="1:7" x14ac:dyDescent="0.25">
      <c r="A26" s="1" t="s">
        <v>30</v>
      </c>
      <c r="B26" s="3" t="s">
        <v>14</v>
      </c>
      <c r="C26" s="3" t="s">
        <v>10</v>
      </c>
      <c r="D26" s="2">
        <v>43644</v>
      </c>
      <c r="E26" s="2">
        <v>43680</v>
      </c>
      <c r="F26" s="3">
        <f t="shared" si="0"/>
        <v>36</v>
      </c>
      <c r="G26" s="3">
        <f t="shared" si="1"/>
        <v>3060</v>
      </c>
    </row>
    <row r="27" spans="1:7" x14ac:dyDescent="0.25">
      <c r="A27" s="1" t="s">
        <v>20</v>
      </c>
      <c r="B27" s="3" t="s">
        <v>14</v>
      </c>
      <c r="C27" s="3" t="s">
        <v>10</v>
      </c>
      <c r="D27" s="2">
        <v>43644</v>
      </c>
      <c r="E27" s="2">
        <v>43660</v>
      </c>
      <c r="F27" s="3">
        <f t="shared" si="0"/>
        <v>16</v>
      </c>
      <c r="G27" s="3">
        <f t="shared" si="1"/>
        <v>1360</v>
      </c>
    </row>
    <row r="28" spans="1:7" x14ac:dyDescent="0.25">
      <c r="A28" s="1" t="s">
        <v>20</v>
      </c>
      <c r="B28" s="3" t="s">
        <v>14</v>
      </c>
      <c r="C28" s="3" t="s">
        <v>10</v>
      </c>
      <c r="D28" s="2">
        <v>43672</v>
      </c>
      <c r="E28" s="2">
        <v>43678</v>
      </c>
      <c r="F28" s="3">
        <f t="shared" si="0"/>
        <v>6</v>
      </c>
      <c r="G28" s="3">
        <f t="shared" si="1"/>
        <v>510</v>
      </c>
    </row>
    <row r="29" spans="1:7" x14ac:dyDescent="0.25">
      <c r="A29" s="1" t="s">
        <v>18</v>
      </c>
      <c r="B29" s="3" t="s">
        <v>14</v>
      </c>
      <c r="C29" s="3" t="s">
        <v>10</v>
      </c>
      <c r="D29" s="2">
        <v>43658</v>
      </c>
      <c r="E29" s="2">
        <v>43680</v>
      </c>
      <c r="F29" s="3">
        <f t="shared" si="0"/>
        <v>22</v>
      </c>
      <c r="G29" s="3">
        <f t="shared" si="1"/>
        <v>1870</v>
      </c>
    </row>
    <row r="30" spans="1:7" x14ac:dyDescent="0.25">
      <c r="A30" s="1" t="s">
        <v>35</v>
      </c>
      <c r="B30" s="3" t="s">
        <v>14</v>
      </c>
      <c r="C30" s="3" t="s">
        <v>10</v>
      </c>
      <c r="D30" s="2">
        <v>43640</v>
      </c>
      <c r="E30" s="2">
        <v>43646</v>
      </c>
      <c r="F30" s="3">
        <f t="shared" si="0"/>
        <v>6</v>
      </c>
      <c r="G30" s="3">
        <f t="shared" si="1"/>
        <v>510</v>
      </c>
    </row>
    <row r="31" spans="1:7" x14ac:dyDescent="0.25">
      <c r="A31" s="1" t="s">
        <v>26</v>
      </c>
      <c r="B31" s="3" t="s">
        <v>14</v>
      </c>
      <c r="C31" s="3" t="s">
        <v>10</v>
      </c>
      <c r="D31" s="2">
        <v>43640</v>
      </c>
      <c r="E31" s="2">
        <v>43680</v>
      </c>
      <c r="F31" s="3">
        <f t="shared" si="0"/>
        <v>40</v>
      </c>
      <c r="G31" s="3">
        <f t="shared" si="1"/>
        <v>3400</v>
      </c>
    </row>
    <row r="32" spans="1:7" x14ac:dyDescent="0.25">
      <c r="A32" s="1" t="s">
        <v>40</v>
      </c>
      <c r="B32" s="3" t="s">
        <v>9</v>
      </c>
      <c r="C32" s="3" t="s">
        <v>41</v>
      </c>
      <c r="D32" s="2">
        <v>43640</v>
      </c>
      <c r="E32" s="2">
        <v>43657</v>
      </c>
      <c r="F32" s="3">
        <f t="shared" si="0"/>
        <v>17</v>
      </c>
      <c r="G32" s="3">
        <f>F32*100</f>
        <v>1700</v>
      </c>
    </row>
    <row r="33" spans="1:8" x14ac:dyDescent="0.25">
      <c r="A33" s="1" t="s">
        <v>42</v>
      </c>
      <c r="B33" s="3" t="s">
        <v>9</v>
      </c>
      <c r="C33" s="3" t="s">
        <v>41</v>
      </c>
      <c r="D33" s="2">
        <v>43668</v>
      </c>
      <c r="E33" s="2">
        <v>43709</v>
      </c>
      <c r="F33" s="3">
        <f t="shared" si="0"/>
        <v>41</v>
      </c>
      <c r="G33" s="3">
        <f>F33*85</f>
        <v>3485</v>
      </c>
    </row>
    <row r="34" spans="1:8" x14ac:dyDescent="0.25">
      <c r="A34" s="1" t="s">
        <v>43</v>
      </c>
      <c r="B34" s="3" t="s">
        <v>9</v>
      </c>
      <c r="C34" s="3" t="s">
        <v>10</v>
      </c>
      <c r="D34" s="2">
        <v>43709</v>
      </c>
      <c r="E34" s="2">
        <v>43714</v>
      </c>
      <c r="F34" s="3">
        <f t="shared" ref="F34:F60" si="2">E34-D34</f>
        <v>5</v>
      </c>
      <c r="G34" s="3">
        <f>F34*IF(C34="實習",85,IF(F34,IF(F34&gt;=30,110,125)))</f>
        <v>425</v>
      </c>
    </row>
    <row r="35" spans="1:8" x14ac:dyDescent="0.25">
      <c r="A35" s="1" t="s">
        <v>4</v>
      </c>
      <c r="B35" s="3" t="s">
        <v>8</v>
      </c>
      <c r="C35" s="3" t="s">
        <v>41</v>
      </c>
      <c r="D35" s="2">
        <v>43640</v>
      </c>
      <c r="E35" s="2">
        <v>43647</v>
      </c>
      <c r="F35" s="3">
        <f t="shared" si="2"/>
        <v>7</v>
      </c>
      <c r="G35" s="3">
        <f>F35*IF(C35="實習",85,IF(F35,IF(F35&gt;=30,110,125)))</f>
        <v>875</v>
      </c>
    </row>
    <row r="36" spans="1:8" x14ac:dyDescent="0.25">
      <c r="A36" s="1" t="s">
        <v>45</v>
      </c>
      <c r="B36" s="3" t="s">
        <v>76</v>
      </c>
      <c r="C36" s="3" t="s">
        <v>39</v>
      </c>
      <c r="D36" s="2">
        <v>43640</v>
      </c>
      <c r="E36" s="2">
        <v>43670</v>
      </c>
      <c r="F36" s="3">
        <f t="shared" si="2"/>
        <v>30</v>
      </c>
      <c r="G36" s="3">
        <f>F36*IF(C36="實習",85,IF(F36,IF(F36&gt;=30,110,125)))</f>
        <v>3300</v>
      </c>
    </row>
    <row r="37" spans="1:8" x14ac:dyDescent="0.25">
      <c r="A37" s="1" t="s">
        <v>46</v>
      </c>
      <c r="B37" s="3" t="s">
        <v>77</v>
      </c>
      <c r="C37" s="3" t="s">
        <v>41</v>
      </c>
      <c r="D37" s="2">
        <v>43684</v>
      </c>
      <c r="E37" s="2">
        <v>43714</v>
      </c>
      <c r="F37" s="3">
        <f t="shared" si="2"/>
        <v>30</v>
      </c>
      <c r="G37" s="3">
        <f>F37*IF(C37="實習",85,IF(F37,IF(F37&gt;=30,110,125)))</f>
        <v>3300</v>
      </c>
    </row>
    <row r="38" spans="1:8" x14ac:dyDescent="0.25">
      <c r="A38" s="1" t="s">
        <v>69</v>
      </c>
      <c r="B38" s="3" t="s">
        <v>70</v>
      </c>
      <c r="C38" s="3" t="s">
        <v>39</v>
      </c>
      <c r="D38" s="2">
        <v>43640</v>
      </c>
      <c r="E38" s="2">
        <v>43677</v>
      </c>
      <c r="F38" s="3">
        <f t="shared" si="2"/>
        <v>37</v>
      </c>
      <c r="G38" s="3">
        <f>F38*85</f>
        <v>3145</v>
      </c>
    </row>
    <row r="39" spans="1:8" x14ac:dyDescent="0.25">
      <c r="A39" s="1" t="s">
        <v>50</v>
      </c>
      <c r="B39" s="3" t="s">
        <v>81</v>
      </c>
      <c r="C39" s="3" t="s">
        <v>41</v>
      </c>
      <c r="D39" s="2">
        <v>43640</v>
      </c>
      <c r="E39" s="2">
        <v>43655</v>
      </c>
      <c r="F39" s="3">
        <f t="shared" si="2"/>
        <v>15</v>
      </c>
      <c r="G39" s="3">
        <f t="shared" ref="G39:G56" si="3">F39*IF(C39="實習",85,IF(F39,IF(F39&gt;=30,110,125)))</f>
        <v>1875</v>
      </c>
    </row>
    <row r="40" spans="1:8" x14ac:dyDescent="0.25">
      <c r="A40" s="1" t="s">
        <v>51</v>
      </c>
      <c r="B40" s="3" t="s">
        <v>81</v>
      </c>
      <c r="C40" s="3" t="s">
        <v>41</v>
      </c>
      <c r="D40" s="2">
        <v>43640</v>
      </c>
      <c r="E40" s="2">
        <v>43655</v>
      </c>
      <c r="F40" s="3">
        <f t="shared" si="2"/>
        <v>15</v>
      </c>
      <c r="G40" s="3">
        <f t="shared" si="3"/>
        <v>1875</v>
      </c>
      <c r="H40" s="3"/>
    </row>
    <row r="41" spans="1:8" x14ac:dyDescent="0.25">
      <c r="A41" s="1" t="s">
        <v>52</v>
      </c>
      <c r="B41" s="3" t="s">
        <v>81</v>
      </c>
      <c r="C41" s="3" t="s">
        <v>41</v>
      </c>
      <c r="D41" s="2">
        <v>43640</v>
      </c>
      <c r="E41" s="2">
        <v>43655</v>
      </c>
      <c r="F41" s="3">
        <f t="shared" si="2"/>
        <v>15</v>
      </c>
      <c r="G41" s="3">
        <f t="shared" si="3"/>
        <v>1875</v>
      </c>
    </row>
    <row r="42" spans="1:8" x14ac:dyDescent="0.25">
      <c r="A42" s="1" t="s">
        <v>59</v>
      </c>
      <c r="B42" s="3" t="s">
        <v>81</v>
      </c>
      <c r="C42" s="3" t="s">
        <v>41</v>
      </c>
      <c r="D42" s="2">
        <v>43640</v>
      </c>
      <c r="E42" s="2">
        <v>43648</v>
      </c>
      <c r="F42" s="3">
        <f t="shared" si="2"/>
        <v>8</v>
      </c>
      <c r="G42" s="3">
        <f t="shared" si="3"/>
        <v>1000</v>
      </c>
    </row>
    <row r="43" spans="1:8" x14ac:dyDescent="0.25">
      <c r="A43" s="1" t="s">
        <v>53</v>
      </c>
      <c r="B43" s="3" t="s">
        <v>78</v>
      </c>
      <c r="C43" s="3" t="s">
        <v>41</v>
      </c>
      <c r="D43" s="2">
        <v>43640</v>
      </c>
      <c r="E43" s="2">
        <v>43650</v>
      </c>
      <c r="F43" s="3">
        <f t="shared" si="2"/>
        <v>10</v>
      </c>
      <c r="G43" s="3">
        <f t="shared" si="3"/>
        <v>1250</v>
      </c>
    </row>
    <row r="44" spans="1:8" x14ac:dyDescent="0.25">
      <c r="A44" s="1" t="s">
        <v>47</v>
      </c>
      <c r="B44" s="3" t="s">
        <v>79</v>
      </c>
      <c r="C44" s="3" t="s">
        <v>39</v>
      </c>
      <c r="D44" s="2">
        <v>43646</v>
      </c>
      <c r="E44" s="2">
        <v>43692</v>
      </c>
      <c r="F44" s="3">
        <f t="shared" si="2"/>
        <v>46</v>
      </c>
      <c r="G44" s="3">
        <f t="shared" si="3"/>
        <v>5060</v>
      </c>
    </row>
    <row r="45" spans="1:8" x14ac:dyDescent="0.25">
      <c r="A45" s="1" t="s">
        <v>54</v>
      </c>
      <c r="B45" s="3" t="s">
        <v>79</v>
      </c>
      <c r="C45" s="3" t="s">
        <v>41</v>
      </c>
      <c r="D45" s="2">
        <v>43640</v>
      </c>
      <c r="E45" s="2">
        <v>43651</v>
      </c>
      <c r="F45" s="3">
        <f t="shared" si="2"/>
        <v>11</v>
      </c>
      <c r="G45" s="3">
        <f t="shared" si="3"/>
        <v>1375</v>
      </c>
    </row>
    <row r="46" spans="1:8" x14ac:dyDescent="0.25">
      <c r="A46" s="1" t="s">
        <v>64</v>
      </c>
      <c r="B46" s="3" t="s">
        <v>63</v>
      </c>
      <c r="C46" s="3" t="s">
        <v>39</v>
      </c>
      <c r="D46" s="2">
        <v>43640</v>
      </c>
      <c r="E46" s="2">
        <v>43677</v>
      </c>
      <c r="F46" s="3">
        <f t="shared" si="2"/>
        <v>37</v>
      </c>
      <c r="G46" s="3">
        <f t="shared" si="3"/>
        <v>4070</v>
      </c>
    </row>
    <row r="47" spans="1:8" x14ac:dyDescent="0.25">
      <c r="A47" s="1" t="s">
        <v>56</v>
      </c>
      <c r="B47" s="3" t="s">
        <v>83</v>
      </c>
      <c r="C47" s="3" t="s">
        <v>41</v>
      </c>
      <c r="D47" s="2">
        <v>43640</v>
      </c>
      <c r="E47" s="2">
        <v>43647</v>
      </c>
      <c r="F47" s="3">
        <f t="shared" si="2"/>
        <v>7</v>
      </c>
      <c r="G47" s="3">
        <f t="shared" si="3"/>
        <v>875</v>
      </c>
    </row>
    <row r="48" spans="1:8" x14ac:dyDescent="0.25">
      <c r="A48" s="1" t="s">
        <v>57</v>
      </c>
      <c r="B48" s="3" t="s">
        <v>84</v>
      </c>
      <c r="C48" s="3" t="s">
        <v>41</v>
      </c>
      <c r="D48" s="2">
        <v>43640</v>
      </c>
      <c r="E48" s="2">
        <v>43647</v>
      </c>
      <c r="F48" s="3">
        <f t="shared" si="2"/>
        <v>7</v>
      </c>
      <c r="G48" s="3">
        <f t="shared" si="3"/>
        <v>875</v>
      </c>
    </row>
    <row r="49" spans="1:7" x14ac:dyDescent="0.25">
      <c r="A49" s="1" t="s">
        <v>48</v>
      </c>
      <c r="B49" s="3" t="s">
        <v>80</v>
      </c>
      <c r="C49" s="3" t="s">
        <v>49</v>
      </c>
      <c r="D49" s="2">
        <v>43646</v>
      </c>
      <c r="E49" s="2">
        <v>43673</v>
      </c>
      <c r="F49" s="3">
        <f t="shared" si="2"/>
        <v>27</v>
      </c>
      <c r="G49" s="3">
        <f t="shared" si="3"/>
        <v>2295</v>
      </c>
    </row>
    <row r="50" spans="1:7" x14ac:dyDescent="0.25">
      <c r="A50" s="1" t="s">
        <v>71</v>
      </c>
      <c r="B50" s="3" t="s">
        <v>8</v>
      </c>
      <c r="C50" s="3" t="s">
        <v>10</v>
      </c>
      <c r="D50" s="2">
        <v>43640</v>
      </c>
      <c r="E50" s="2">
        <v>43650</v>
      </c>
      <c r="F50" s="3">
        <f t="shared" si="2"/>
        <v>10</v>
      </c>
      <c r="G50" s="3">
        <f t="shared" si="3"/>
        <v>850</v>
      </c>
    </row>
    <row r="51" spans="1:7" x14ac:dyDescent="0.25">
      <c r="A51" s="1" t="s">
        <v>44</v>
      </c>
      <c r="B51" s="3" t="s">
        <v>75</v>
      </c>
      <c r="C51" s="3" t="s">
        <v>10</v>
      </c>
      <c r="D51" s="2">
        <v>43647</v>
      </c>
      <c r="E51" s="2">
        <v>43686</v>
      </c>
      <c r="F51" s="3">
        <f t="shared" si="2"/>
        <v>39</v>
      </c>
      <c r="G51" s="3">
        <f t="shared" si="3"/>
        <v>3315</v>
      </c>
    </row>
    <row r="52" spans="1:7" x14ac:dyDescent="0.25">
      <c r="A52" s="1" t="s">
        <v>62</v>
      </c>
      <c r="B52" s="3" t="s">
        <v>63</v>
      </c>
      <c r="C52" s="3" t="s">
        <v>41</v>
      </c>
      <c r="D52" s="2">
        <v>43640</v>
      </c>
      <c r="E52" s="2">
        <v>43677</v>
      </c>
      <c r="F52" s="3">
        <f t="shared" si="2"/>
        <v>37</v>
      </c>
      <c r="G52" s="3">
        <f t="shared" si="3"/>
        <v>4070</v>
      </c>
    </row>
    <row r="53" spans="1:7" x14ac:dyDescent="0.25">
      <c r="A53" s="1" t="s">
        <v>74</v>
      </c>
      <c r="B53" s="3" t="s">
        <v>75</v>
      </c>
      <c r="C53" s="3" t="s">
        <v>10</v>
      </c>
      <c r="D53" s="2">
        <v>43646</v>
      </c>
      <c r="E53" s="2">
        <v>43686</v>
      </c>
      <c r="F53" s="3">
        <f t="shared" si="2"/>
        <v>40</v>
      </c>
      <c r="G53" s="3">
        <f t="shared" si="3"/>
        <v>3400</v>
      </c>
    </row>
    <row r="54" spans="1:7" x14ac:dyDescent="0.25">
      <c r="A54" s="1" t="s">
        <v>60</v>
      </c>
      <c r="B54" s="3" t="s">
        <v>61</v>
      </c>
      <c r="C54" s="3" t="s">
        <v>10</v>
      </c>
      <c r="D54" s="2">
        <v>43639</v>
      </c>
      <c r="E54" s="2">
        <v>43666</v>
      </c>
      <c r="F54" s="3">
        <f t="shared" si="2"/>
        <v>27</v>
      </c>
      <c r="G54" s="3">
        <f t="shared" si="3"/>
        <v>2295</v>
      </c>
    </row>
    <row r="55" spans="1:7" x14ac:dyDescent="0.25">
      <c r="A55" s="1" t="s">
        <v>72</v>
      </c>
      <c r="B55" s="3" t="s">
        <v>73</v>
      </c>
      <c r="C55" s="3" t="s">
        <v>39</v>
      </c>
      <c r="D55" s="2">
        <v>43640</v>
      </c>
      <c r="E55" s="2">
        <v>43679</v>
      </c>
      <c r="F55" s="3">
        <f t="shared" si="2"/>
        <v>39</v>
      </c>
      <c r="G55" s="3">
        <f t="shared" si="3"/>
        <v>4290</v>
      </c>
    </row>
    <row r="56" spans="1:7" x14ac:dyDescent="0.25">
      <c r="A56" s="1" t="s">
        <v>55</v>
      </c>
      <c r="B56" s="3" t="s">
        <v>82</v>
      </c>
      <c r="C56" s="3" t="s">
        <v>41</v>
      </c>
      <c r="D56" s="2">
        <v>43648</v>
      </c>
      <c r="E56" s="2">
        <v>43674</v>
      </c>
      <c r="F56" s="3">
        <f t="shared" si="2"/>
        <v>26</v>
      </c>
      <c r="G56" s="3">
        <f t="shared" si="3"/>
        <v>3250</v>
      </c>
    </row>
    <row r="57" spans="1:7" x14ac:dyDescent="0.25">
      <c r="A57" s="1" t="s">
        <v>65</v>
      </c>
      <c r="B57" s="3" t="s">
        <v>81</v>
      </c>
      <c r="C57" s="3" t="s">
        <v>66</v>
      </c>
      <c r="D57" s="2">
        <v>43640</v>
      </c>
      <c r="E57" s="2">
        <v>43714</v>
      </c>
      <c r="F57" s="3">
        <f t="shared" si="2"/>
        <v>74</v>
      </c>
      <c r="G57" s="3">
        <f>F57*85</f>
        <v>6290</v>
      </c>
    </row>
    <row r="58" spans="1:7" x14ac:dyDescent="0.25">
      <c r="A58" s="1" t="s">
        <v>38</v>
      </c>
      <c r="B58" s="3" t="s">
        <v>78</v>
      </c>
      <c r="C58" s="3" t="s">
        <v>39</v>
      </c>
      <c r="D58" s="2">
        <v>43640</v>
      </c>
      <c r="E58" s="2">
        <v>43714</v>
      </c>
      <c r="F58" s="3">
        <f t="shared" si="2"/>
        <v>74</v>
      </c>
      <c r="G58" s="3">
        <f>F58*IF(C58="實習",85,IF(F58,IF(F58&gt;=30,110,125)))</f>
        <v>8140</v>
      </c>
    </row>
    <row r="59" spans="1:7" x14ac:dyDescent="0.25">
      <c r="A59" s="1" t="s">
        <v>58</v>
      </c>
      <c r="B59" s="3" t="s">
        <v>85</v>
      </c>
      <c r="C59" s="3" t="s">
        <v>41</v>
      </c>
      <c r="D59" s="2">
        <v>43640</v>
      </c>
      <c r="E59" s="2">
        <v>43677</v>
      </c>
      <c r="F59" s="3">
        <f t="shared" si="2"/>
        <v>37</v>
      </c>
      <c r="G59" s="3">
        <f>F59*IF(C59="實習",85,IF(F59,IF(F59&gt;=30,110,125)))</f>
        <v>4070</v>
      </c>
    </row>
    <row r="60" spans="1:7" x14ac:dyDescent="0.25">
      <c r="A60" s="1" t="s">
        <v>67</v>
      </c>
      <c r="B60" s="3" t="s">
        <v>68</v>
      </c>
      <c r="C60" s="3" t="s">
        <v>39</v>
      </c>
      <c r="D60" s="2">
        <v>43640</v>
      </c>
      <c r="E60" s="2">
        <v>43675</v>
      </c>
      <c r="F60" s="3">
        <f t="shared" si="2"/>
        <v>35</v>
      </c>
      <c r="G60" s="3">
        <f>F60*IF(C60="實習",85,IF(F60,IF(F60&gt;=30,110,125)))</f>
        <v>3850</v>
      </c>
    </row>
    <row r="66" spans="1:1" x14ac:dyDescent="0.25">
      <c r="A66" s="3"/>
    </row>
    <row r="82" spans="1:7" x14ac:dyDescent="0.25">
      <c r="G82" s="4"/>
    </row>
    <row r="83" spans="1:7" x14ac:dyDescent="0.25">
      <c r="G83" s="4"/>
    </row>
    <row r="90" spans="1:7" x14ac:dyDescent="0.25">
      <c r="A90" s="3"/>
    </row>
    <row r="92" spans="1:7" x14ac:dyDescent="0.25">
      <c r="A92" s="3"/>
    </row>
    <row r="93" spans="1:7" x14ac:dyDescent="0.25">
      <c r="G93" s="4"/>
    </row>
    <row r="94" spans="1:7" x14ac:dyDescent="0.25">
      <c r="G94" s="4"/>
    </row>
    <row r="101" spans="1:7" x14ac:dyDescent="0.25">
      <c r="A101" s="3"/>
      <c r="G101" s="4"/>
    </row>
    <row r="102" spans="1:7" x14ac:dyDescent="0.25">
      <c r="A102" s="3"/>
      <c r="G102" s="4"/>
    </row>
    <row r="103" spans="1:7" x14ac:dyDescent="0.25">
      <c r="G103" s="4"/>
    </row>
    <row r="104" spans="1:7" x14ac:dyDescent="0.25">
      <c r="G104" s="4"/>
    </row>
  </sheetData>
  <sortState ref="A2:G60">
    <sortCondition ref="A2"/>
  </sortState>
  <mergeCells count="4">
    <mergeCell ref="G82:G83"/>
    <mergeCell ref="G93:G94"/>
    <mergeCell ref="G101:G102"/>
    <mergeCell ref="G103:G10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User</cp:lastModifiedBy>
  <dcterms:created xsi:type="dcterms:W3CDTF">2018-06-27T08:44:37Z</dcterms:created>
  <dcterms:modified xsi:type="dcterms:W3CDTF">2019-06-14T03:30:21Z</dcterms:modified>
</cp:coreProperties>
</file>